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4370" windowHeight="75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8" i="1" l="1"/>
  <c r="L63" i="1"/>
  <c r="L44" i="1"/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195" i="1"/>
  <c r="H24" i="1" l="1"/>
  <c r="F62" i="1"/>
  <c r="H62" i="1"/>
  <c r="J62" i="1"/>
  <c r="F81" i="1"/>
  <c r="H81" i="1"/>
  <c r="J81" i="1"/>
  <c r="H100" i="1"/>
  <c r="J100" i="1"/>
  <c r="J24" i="1"/>
  <c r="F24" i="1"/>
  <c r="G43" i="1"/>
  <c r="I43" i="1"/>
  <c r="I81" i="1"/>
  <c r="F100" i="1"/>
  <c r="F138" i="1"/>
  <c r="H138" i="1"/>
  <c r="J138" i="1"/>
  <c r="F157" i="1"/>
  <c r="H157" i="1"/>
  <c r="J157" i="1"/>
  <c r="F176" i="1"/>
  <c r="H176" i="1"/>
  <c r="J176" i="1"/>
  <c r="H195" i="1"/>
  <c r="J195" i="1"/>
  <c r="L43" i="1"/>
  <c r="F43" i="1"/>
  <c r="H43" i="1"/>
  <c r="J43" i="1"/>
  <c r="G62" i="1"/>
  <c r="I62" i="1"/>
  <c r="G81" i="1"/>
  <c r="G138" i="1"/>
  <c r="I138" i="1"/>
  <c r="G157" i="1"/>
  <c r="I157" i="1"/>
  <c r="G176" i="1"/>
  <c r="I176" i="1"/>
  <c r="G195" i="1"/>
  <c r="I195" i="1"/>
  <c r="L24" i="1"/>
  <c r="L62" i="1"/>
  <c r="L81" i="1"/>
  <c r="L100" i="1"/>
  <c r="L119" i="1"/>
  <c r="L138" i="1"/>
  <c r="L157" i="1"/>
  <c r="L176" i="1"/>
  <c r="L195" i="1"/>
  <c r="I24" i="1"/>
  <c r="I196" i="1" s="1"/>
  <c r="G24" i="1"/>
  <c r="H196" i="1" l="1"/>
  <c r="G196" i="1"/>
  <c r="F196" i="1"/>
  <c r="J196" i="1"/>
  <c r="L196" i="1"/>
</calcChain>
</file>

<file path=xl/sharedStrings.xml><?xml version="1.0" encoding="utf-8"?>
<sst xmlns="http://schemas.openxmlformats.org/spreadsheetml/2006/main" count="244" uniqueCount="65">
  <si>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</si>
  <si>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</si>
  <si>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</si>
  <si>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</si>
  <si>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</si>
  <si>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</si>
  <si>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</si>
  <si>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</si>
  <si>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</si>
  <si>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</si>
  <si>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</si>
  <si>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</si>
  <si>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</si>
  <si>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</si>
  <si>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</si>
  <si>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</si>
  <si>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</si>
  <si>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</si>
  <si>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</si>
  <si>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</si>
  <si>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</si>
  <si>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</si>
  <si>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</si>
  <si>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</si>
  <si>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</si>
  <si>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</si>
  <si>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</si>
  <si>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</si>
  <si>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</si>
  <si>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</si>
  <si>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</si>
  <si>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</si>
  <si>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</si>
  <si>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</si>
  <si>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</si>
  <si>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</si>
  <si>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Шницель из мяса говядины</t>
  </si>
  <si>
    <t>чай с сахаром</t>
  </si>
  <si>
    <t>хлеб пшеничный</t>
  </si>
  <si>
    <t>масло сливочное</t>
  </si>
  <si>
    <t>рагу из овощей</t>
  </si>
  <si>
    <t>омлет натуральный</t>
  </si>
  <si>
    <t>кофейный напиток с молоком</t>
  </si>
  <si>
    <t>Хлеб целебный йодообогащенный</t>
  </si>
  <si>
    <t>икра кабачковая</t>
  </si>
  <si>
    <t>яблоко</t>
  </si>
  <si>
    <t>290/7</t>
  </si>
  <si>
    <t>птица тушенная в соусе красном основном</t>
  </si>
  <si>
    <t>чай с лимоном</t>
  </si>
  <si>
    <t>картофель отварной</t>
  </si>
  <si>
    <t>запеканка из творога со сгущенным молоком или джемом</t>
  </si>
  <si>
    <t>какао с молоком</t>
  </si>
  <si>
    <t>Яблоко</t>
  </si>
  <si>
    <t xml:space="preserve">тефтели рыбные </t>
  </si>
  <si>
    <t>каша рассыпчатая ячневая</t>
  </si>
  <si>
    <t>302/2015</t>
  </si>
  <si>
    <t>сыр Российский</t>
  </si>
  <si>
    <t>202/203</t>
  </si>
  <si>
    <t>макаронные изделия отварные с маслом</t>
  </si>
  <si>
    <t>каша жидкая молочная из манной крупы</t>
  </si>
  <si>
    <t xml:space="preserve">масло сливочное </t>
  </si>
  <si>
    <t>тефтели из мяса говядины</t>
  </si>
  <si>
    <t>МКОУ СОШ №3 им. В.Н. Дроздова</t>
  </si>
  <si>
    <t>директор</t>
  </si>
  <si>
    <t>Хлынин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</si>
</sst>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3" activePane="bottomRight" state="frozen"/>
      <selection pane="topRight" activeCell="E1" sqref="E1"/>
      <selection pane="bottomLeft" activeCell="A6" sqref="A6"/>
      <selection pane="bottomRight" activeCell="L202" sqref="L20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62</v>
      </c>
      <c r="D1" s="61"/>
      <c r="E1" s="61"/>
      <c r="F1" s="13" t="s">
        <v>16</v>
      </c>
      <c r="G1" s="2" t="s">
        <v>17</v>
      </c>
      <c r="H1" s="62" t="s">
        <v>63</v>
      </c>
      <c r="I1" s="62"/>
      <c r="J1" s="62"/>
      <c r="K1" s="62"/>
    </row>
    <row r="2" spans="1:12" ht="18" x14ac:dyDescent="0.2">
      <c r="A2" s="36" t="s">
        <v>6</v>
      </c>
      <c r="C2" s="2"/>
      <c r="G2" s="2" t="s">
        <v>18</v>
      </c>
      <c r="H2" s="62" t="s">
        <v>64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63">
        <v>45017</v>
      </c>
      <c r="I3" s="64"/>
      <c r="J3" s="64"/>
      <c r="K3" s="64"/>
    </row>
    <row r="4" spans="1:12" ht="13.5" thickBot="1" x14ac:dyDescent="0.25">
      <c r="C4" s="2"/>
      <c r="D4" s="4"/>
    </row>
    <row r="5" spans="1:12" ht="34.5" thickBot="1" x14ac:dyDescent="0.25">
      <c r="A5" s="45" t="s">
        <v>14</v>
      </c>
      <c r="B5" s="46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 x14ac:dyDescent="0.25">
      <c r="A6" s="21">
        <v>1</v>
      </c>
      <c r="B6" s="22">
        <v>1</v>
      </c>
      <c r="C6" s="23" t="s">
        <v>20</v>
      </c>
      <c r="D6" s="5" t="s">
        <v>21</v>
      </c>
      <c r="E6" s="47" t="s">
        <v>36</v>
      </c>
      <c r="F6" s="52">
        <v>100</v>
      </c>
      <c r="G6" s="52">
        <v>16.5</v>
      </c>
      <c r="H6" s="52">
        <v>24.2</v>
      </c>
      <c r="I6" s="55">
        <v>14.33</v>
      </c>
      <c r="J6" s="52">
        <v>344</v>
      </c>
      <c r="K6" s="58">
        <v>268</v>
      </c>
      <c r="L6" s="40">
        <v>45.2</v>
      </c>
    </row>
    <row r="7" spans="1:12" ht="15" x14ac:dyDescent="0.25">
      <c r="A7" s="24"/>
      <c r="B7" s="16"/>
      <c r="C7" s="11"/>
      <c r="D7" s="6"/>
      <c r="E7" s="50"/>
      <c r="F7" s="50"/>
      <c r="G7" s="50"/>
      <c r="H7" s="50"/>
      <c r="I7" s="50"/>
      <c r="J7" s="50"/>
      <c r="K7" s="50"/>
      <c r="L7" s="43"/>
    </row>
    <row r="8" spans="1:12" ht="15.75" thickBot="1" x14ac:dyDescent="0.3">
      <c r="A8" s="24"/>
      <c r="B8" s="16"/>
      <c r="C8" s="11"/>
      <c r="D8" s="7" t="s">
        <v>22</v>
      </c>
      <c r="E8" s="48" t="s">
        <v>37</v>
      </c>
      <c r="F8" s="53">
        <v>200</v>
      </c>
      <c r="G8" s="53">
        <v>0.2</v>
      </c>
      <c r="H8" s="53">
        <v>0</v>
      </c>
      <c r="I8" s="56">
        <v>13.4</v>
      </c>
      <c r="J8" s="53">
        <v>52</v>
      </c>
      <c r="K8" s="59">
        <v>376</v>
      </c>
      <c r="L8" s="43">
        <v>1.21</v>
      </c>
    </row>
    <row r="9" spans="1:12" ht="15" x14ac:dyDescent="0.25">
      <c r="A9" s="24"/>
      <c r="B9" s="16"/>
      <c r="C9" s="11"/>
      <c r="D9" s="7" t="s">
        <v>23</v>
      </c>
      <c r="E9" s="49" t="s">
        <v>38</v>
      </c>
      <c r="F9" s="54">
        <v>40</v>
      </c>
      <c r="G9" s="54">
        <v>2.4700000000000002</v>
      </c>
      <c r="H9" s="54">
        <v>0.87</v>
      </c>
      <c r="I9" s="57">
        <v>16.75</v>
      </c>
      <c r="J9" s="54">
        <v>85.77</v>
      </c>
      <c r="K9" s="6"/>
      <c r="L9" s="43">
        <v>2.2400000000000002</v>
      </c>
    </row>
    <row r="10" spans="1:12" ht="15" x14ac:dyDescent="0.25">
      <c r="A10" s="24"/>
      <c r="B10" s="16"/>
      <c r="C10" s="11"/>
      <c r="D10" s="7" t="s">
        <v>24</v>
      </c>
      <c r="E10" s="50"/>
      <c r="F10" s="50"/>
      <c r="G10" s="50"/>
      <c r="H10" s="50"/>
      <c r="I10" s="50"/>
      <c r="J10" s="50"/>
      <c r="K10" s="50"/>
      <c r="L10" s="43"/>
    </row>
    <row r="11" spans="1:12" ht="15.75" thickBot="1" x14ac:dyDescent="0.3">
      <c r="A11" s="24"/>
      <c r="B11" s="16"/>
      <c r="C11" s="11"/>
      <c r="D11" s="6"/>
      <c r="E11" s="49" t="s">
        <v>39</v>
      </c>
      <c r="F11" s="54">
        <v>10</v>
      </c>
      <c r="G11" s="54">
        <v>0.08</v>
      </c>
      <c r="H11" s="54">
        <v>7.25</v>
      </c>
      <c r="I11" s="57">
        <v>0.13</v>
      </c>
      <c r="J11" s="54">
        <v>66</v>
      </c>
      <c r="K11" s="6">
        <v>14</v>
      </c>
      <c r="L11" s="43">
        <v>5.96</v>
      </c>
    </row>
    <row r="12" spans="1:12" ht="15" x14ac:dyDescent="0.25">
      <c r="A12" s="24"/>
      <c r="B12" s="16"/>
      <c r="C12" s="11"/>
      <c r="D12" s="51" t="s">
        <v>21</v>
      </c>
      <c r="E12" s="49" t="s">
        <v>40</v>
      </c>
      <c r="F12" s="54">
        <v>200</v>
      </c>
      <c r="G12" s="54">
        <v>3.0129999999999999</v>
      </c>
      <c r="H12" s="54">
        <v>7.11</v>
      </c>
      <c r="I12" s="57">
        <v>13.44</v>
      </c>
      <c r="J12" s="54">
        <v>138</v>
      </c>
      <c r="K12" s="6">
        <v>143</v>
      </c>
      <c r="L12" s="43">
        <v>13.98</v>
      </c>
    </row>
    <row r="13" spans="1:12" ht="15" x14ac:dyDescent="0.25">
      <c r="A13" s="25"/>
      <c r="B13" s="18"/>
      <c r="C13" s="8"/>
      <c r="D13" s="19" t="s">
        <v>33</v>
      </c>
      <c r="E13" s="9"/>
      <c r="F13" s="20">
        <f>SUM(F6:F12)</f>
        <v>550</v>
      </c>
      <c r="G13" s="20">
        <f>SUM(G6:G12)</f>
        <v>22.262999999999998</v>
      </c>
      <c r="H13" s="20">
        <f>SUM(H6:H12)</f>
        <v>39.43</v>
      </c>
      <c r="I13" s="20">
        <f>SUM(I6:I12)</f>
        <v>58.050000000000004</v>
      </c>
      <c r="J13" s="20">
        <f>SUM(J6:J12)</f>
        <v>685.77</v>
      </c>
      <c r="K13" s="26"/>
      <c r="L13" s="20">
        <f t="shared" ref="L13" si="0">SUM(L6:L12)</f>
        <v>68.59</v>
      </c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6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4"/>
      <c r="B16" s="16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4"/>
      <c r="B17" s="16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4"/>
      <c r="B18" s="16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4"/>
      <c r="B19" s="16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6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4"/>
      <c r="B21" s="16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4"/>
      <c r="B22" s="16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  <c r="L23" s="20">
        <f t="shared" ref="L23" si="2">SUM(L14:L22)</f>
        <v>0</v>
      </c>
    </row>
    <row r="24" spans="1:12" ht="15.75" thickBot="1" x14ac:dyDescent="0.25">
      <c r="A24" s="30">
        <f>A6</f>
        <v>1</v>
      </c>
      <c r="B24" s="31">
        <f>B6</f>
        <v>1</v>
      </c>
      <c r="C24" s="65" t="s">
        <v>4</v>
      </c>
      <c r="D24" s="66"/>
      <c r="E24" s="32"/>
      <c r="F24" s="33">
        <f>F13+F23</f>
        <v>550</v>
      </c>
      <c r="G24" s="33">
        <f t="shared" ref="G24:J24" si="3">G13+G23</f>
        <v>22.262999999999998</v>
      </c>
      <c r="H24" s="33">
        <f t="shared" si="3"/>
        <v>39.43</v>
      </c>
      <c r="I24" s="33">
        <f t="shared" si="3"/>
        <v>58.050000000000004</v>
      </c>
      <c r="J24" s="33">
        <f t="shared" si="3"/>
        <v>685.77</v>
      </c>
      <c r="K24" s="33"/>
      <c r="L24" s="33">
        <f t="shared" ref="L24" si="4">L13+L23</f>
        <v>68.59</v>
      </c>
    </row>
    <row r="25" spans="1:12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7" t="s">
        <v>41</v>
      </c>
      <c r="F25" s="52">
        <v>140</v>
      </c>
      <c r="G25" s="52">
        <v>14.42</v>
      </c>
      <c r="H25" s="52">
        <v>23.8</v>
      </c>
      <c r="I25" s="55">
        <v>2.2400000000000002</v>
      </c>
      <c r="J25" s="52">
        <v>240</v>
      </c>
      <c r="K25" s="41">
        <v>210</v>
      </c>
      <c r="L25" s="40">
        <v>24.72</v>
      </c>
    </row>
    <row r="26" spans="1:12" ht="15" x14ac:dyDescent="0.25">
      <c r="A26" s="15"/>
      <c r="B26" s="16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.75" thickBot="1" x14ac:dyDescent="0.3">
      <c r="A27" s="15"/>
      <c r="B27" s="16"/>
      <c r="C27" s="11"/>
      <c r="D27" s="7" t="s">
        <v>22</v>
      </c>
      <c r="E27" s="48" t="s">
        <v>42</v>
      </c>
      <c r="F27" s="43">
        <v>200</v>
      </c>
      <c r="G27" s="53">
        <v>3.17</v>
      </c>
      <c r="H27" s="53">
        <v>2.68</v>
      </c>
      <c r="I27" s="56">
        <v>15.9</v>
      </c>
      <c r="J27" s="43">
        <v>100.6</v>
      </c>
      <c r="K27" s="44">
        <v>379</v>
      </c>
      <c r="L27" s="43">
        <v>11.39</v>
      </c>
    </row>
    <row r="28" spans="1:12" ht="15.75" thickBot="1" x14ac:dyDescent="0.3">
      <c r="A28" s="15"/>
      <c r="B28" s="16"/>
      <c r="C28" s="11"/>
      <c r="D28" s="7" t="s">
        <v>23</v>
      </c>
      <c r="E28" s="49" t="s">
        <v>43</v>
      </c>
      <c r="F28" s="43">
        <v>30</v>
      </c>
      <c r="G28" s="54">
        <v>1.85</v>
      </c>
      <c r="H28" s="54">
        <v>0.65</v>
      </c>
      <c r="I28" s="57">
        <v>12.56</v>
      </c>
      <c r="J28" s="43">
        <v>64.33</v>
      </c>
      <c r="K28" s="44"/>
      <c r="L28" s="43">
        <v>1.8</v>
      </c>
    </row>
    <row r="29" spans="1:12" ht="15" x14ac:dyDescent="0.25">
      <c r="A29" s="15"/>
      <c r="B29" s="16"/>
      <c r="C29" s="11"/>
      <c r="D29" s="7" t="s">
        <v>24</v>
      </c>
      <c r="E29" s="47" t="s">
        <v>45</v>
      </c>
      <c r="F29" s="43">
        <v>200</v>
      </c>
      <c r="G29" s="52">
        <v>0.8</v>
      </c>
      <c r="H29" s="52">
        <v>0.8</v>
      </c>
      <c r="I29" s="55">
        <v>19.600000000000001</v>
      </c>
      <c r="J29" s="52">
        <v>94</v>
      </c>
      <c r="K29" s="44"/>
      <c r="L29" s="43">
        <v>13.8</v>
      </c>
    </row>
    <row r="30" spans="1:12" ht="15" x14ac:dyDescent="0.25">
      <c r="A30" s="15"/>
      <c r="B30" s="16"/>
      <c r="C30" s="11"/>
      <c r="D30" s="6"/>
      <c r="E30" s="49" t="s">
        <v>39</v>
      </c>
      <c r="F30" s="43">
        <v>10</v>
      </c>
      <c r="G30" s="54">
        <v>0.08</v>
      </c>
      <c r="H30" s="54">
        <v>7.25</v>
      </c>
      <c r="I30" s="57">
        <v>0.13</v>
      </c>
      <c r="J30" s="54">
        <v>66</v>
      </c>
      <c r="K30" s="44">
        <v>14</v>
      </c>
      <c r="L30" s="43">
        <v>5.96</v>
      </c>
    </row>
    <row r="31" spans="1:12" ht="15" x14ac:dyDescent="0.25">
      <c r="A31" s="15"/>
      <c r="B31" s="16"/>
      <c r="C31" s="11"/>
      <c r="D31" s="6"/>
      <c r="E31" s="49" t="s">
        <v>44</v>
      </c>
      <c r="F31" s="43">
        <v>60</v>
      </c>
      <c r="G31" s="54">
        <v>0.72</v>
      </c>
      <c r="H31" s="54">
        <v>2.83</v>
      </c>
      <c r="I31" s="57">
        <v>4.63</v>
      </c>
      <c r="J31" s="54">
        <v>46.8</v>
      </c>
      <c r="K31" s="44"/>
      <c r="L31" s="43">
        <v>7.91</v>
      </c>
    </row>
    <row r="32" spans="1:12" ht="15" x14ac:dyDescent="0.25">
      <c r="A32" s="17"/>
      <c r="B32" s="18"/>
      <c r="C32" s="8"/>
      <c r="D32" s="19" t="s">
        <v>33</v>
      </c>
      <c r="E32" s="9"/>
      <c r="F32" s="20">
        <f>SUM(F25:F31)</f>
        <v>640</v>
      </c>
      <c r="G32" s="20">
        <f t="shared" ref="G32" si="5">SUM(G25:G31)</f>
        <v>21.04</v>
      </c>
      <c r="H32" s="20">
        <f t="shared" ref="H32" si="6">SUM(H25:H31)</f>
        <v>38.01</v>
      </c>
      <c r="I32" s="20">
        <f t="shared" ref="I32" si="7">SUM(I25:I31)</f>
        <v>55.060000000000009</v>
      </c>
      <c r="J32" s="20">
        <f t="shared" ref="J32:L32" si="8">SUM(J25:J31)</f>
        <v>611.73</v>
      </c>
      <c r="K32" s="26"/>
      <c r="L32" s="20">
        <f t="shared" si="8"/>
        <v>65.58</v>
      </c>
    </row>
    <row r="33" spans="1:12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5"/>
      <c r="B34" s="16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5"/>
      <c r="B35" s="16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5"/>
      <c r="B36" s="16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5"/>
      <c r="B37" s="16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5"/>
      <c r="B38" s="16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5"/>
      <c r="B39" s="16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5"/>
      <c r="B40" s="16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5"/>
      <c r="B41" s="16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9">SUM(G33:G41)</f>
        <v>0</v>
      </c>
      <c r="H42" s="20">
        <f t="shared" ref="H42" si="10">SUM(H33:H41)</f>
        <v>0</v>
      </c>
      <c r="I42" s="20">
        <f t="shared" ref="I42" si="11">SUM(I33:I41)</f>
        <v>0</v>
      </c>
      <c r="J42" s="20">
        <f t="shared" ref="J42:L42" si="12">SUM(J33:J41)</f>
        <v>0</v>
      </c>
      <c r="K42" s="26"/>
      <c r="L42" s="20">
        <f t="shared" si="12"/>
        <v>0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65" t="s">
        <v>4</v>
      </c>
      <c r="D43" s="66"/>
      <c r="E43" s="32"/>
      <c r="F43" s="33">
        <f>F32+F42</f>
        <v>640</v>
      </c>
      <c r="G43" s="33">
        <f t="shared" ref="G43" si="13">G32+G42</f>
        <v>21.04</v>
      </c>
      <c r="H43" s="33">
        <f t="shared" ref="H43" si="14">H32+H42</f>
        <v>38.01</v>
      </c>
      <c r="I43" s="33">
        <f t="shared" ref="I43" si="15">I32+I42</f>
        <v>55.060000000000009</v>
      </c>
      <c r="J43" s="33">
        <f t="shared" ref="J43:L43" si="16">J32+J42</f>
        <v>611.73</v>
      </c>
      <c r="K43" s="33"/>
      <c r="L43" s="33">
        <f t="shared" si="16"/>
        <v>65.58</v>
      </c>
    </row>
    <row r="44" spans="1:12" ht="25.5" x14ac:dyDescent="0.25">
      <c r="A44" s="21">
        <v>1</v>
      </c>
      <c r="B44" s="22">
        <v>3</v>
      </c>
      <c r="C44" s="23" t="s">
        <v>20</v>
      </c>
      <c r="D44" s="5" t="s">
        <v>21</v>
      </c>
      <c r="E44" s="47" t="s">
        <v>47</v>
      </c>
      <c r="F44" s="52">
        <v>150</v>
      </c>
      <c r="G44" s="52">
        <v>11.7</v>
      </c>
      <c r="H44" s="52">
        <v>10.7</v>
      </c>
      <c r="I44" s="55">
        <v>2.9</v>
      </c>
      <c r="J44" s="52">
        <v>155.80000000000001</v>
      </c>
      <c r="K44" s="58" t="s">
        <v>46</v>
      </c>
      <c r="L44" s="40">
        <f>25.39+3.7</f>
        <v>29.09</v>
      </c>
    </row>
    <row r="45" spans="1:12" ht="15" x14ac:dyDescent="0.25">
      <c r="A45" s="24"/>
      <c r="B45" s="16"/>
      <c r="C45" s="11"/>
      <c r="D45" s="6"/>
      <c r="E45" s="50"/>
      <c r="F45" s="50"/>
      <c r="G45" s="50"/>
      <c r="H45" s="50"/>
      <c r="I45" s="50"/>
      <c r="J45" s="50"/>
      <c r="K45" s="50"/>
      <c r="L45" s="43"/>
    </row>
    <row r="46" spans="1:12" ht="15" x14ac:dyDescent="0.25">
      <c r="A46" s="24"/>
      <c r="B46" s="16"/>
      <c r="C46" s="11"/>
      <c r="D46" s="7" t="s">
        <v>22</v>
      </c>
      <c r="E46" s="49" t="s">
        <v>48</v>
      </c>
      <c r="F46" s="54">
        <v>200</v>
      </c>
      <c r="G46" s="54">
        <v>0.13</v>
      </c>
      <c r="H46" s="54">
        <v>0.02</v>
      </c>
      <c r="I46" s="57">
        <v>15.2</v>
      </c>
      <c r="J46" s="54">
        <v>62</v>
      </c>
      <c r="K46" s="6">
        <v>377</v>
      </c>
      <c r="L46" s="43">
        <v>2.38</v>
      </c>
    </row>
    <row r="47" spans="1:12" ht="15" x14ac:dyDescent="0.25">
      <c r="A47" s="24"/>
      <c r="B47" s="16"/>
      <c r="C47" s="11"/>
      <c r="D47" s="7" t="s">
        <v>23</v>
      </c>
      <c r="E47" s="49" t="s">
        <v>38</v>
      </c>
      <c r="F47" s="54">
        <v>40</v>
      </c>
      <c r="G47" s="54">
        <v>2.4700000000000002</v>
      </c>
      <c r="H47" s="54">
        <v>0.87</v>
      </c>
      <c r="I47" s="57">
        <v>16.75</v>
      </c>
      <c r="J47" s="54">
        <v>85.77</v>
      </c>
      <c r="K47" s="6"/>
      <c r="L47" s="43">
        <v>2.2400000000000002</v>
      </c>
    </row>
    <row r="48" spans="1:12" ht="15.75" thickBot="1" x14ac:dyDescent="0.3">
      <c r="A48" s="24"/>
      <c r="B48" s="16"/>
      <c r="C48" s="11"/>
      <c r="D48" s="7" t="s">
        <v>24</v>
      </c>
      <c r="E48" s="50"/>
      <c r="F48" s="50"/>
      <c r="G48" s="50"/>
      <c r="H48" s="50"/>
      <c r="I48" s="50"/>
      <c r="J48" s="50"/>
      <c r="K48" s="50"/>
      <c r="L48" s="43"/>
    </row>
    <row r="49" spans="1:12" ht="15" x14ac:dyDescent="0.25">
      <c r="A49" s="24"/>
      <c r="B49" s="16"/>
      <c r="C49" s="11"/>
      <c r="D49" s="51" t="s">
        <v>21</v>
      </c>
      <c r="E49" s="49" t="s">
        <v>49</v>
      </c>
      <c r="F49" s="54">
        <v>200</v>
      </c>
      <c r="G49" s="54">
        <v>4.1100000000000003</v>
      </c>
      <c r="H49" s="54">
        <v>9.32</v>
      </c>
      <c r="I49" s="57">
        <v>27.79</v>
      </c>
      <c r="J49" s="54">
        <v>222.62</v>
      </c>
      <c r="K49" s="6">
        <v>125</v>
      </c>
      <c r="L49" s="43">
        <v>17.62</v>
      </c>
    </row>
    <row r="50" spans="1:12" ht="15.75" thickBot="1" x14ac:dyDescent="0.3">
      <c r="A50" s="24"/>
      <c r="B50" s="16"/>
      <c r="C50" s="11"/>
      <c r="D50" s="6"/>
      <c r="E50" s="48" t="s">
        <v>39</v>
      </c>
      <c r="F50" s="53">
        <v>10</v>
      </c>
      <c r="G50" s="53">
        <v>0.08</v>
      </c>
      <c r="H50" s="53">
        <v>7.25</v>
      </c>
      <c r="I50" s="56">
        <v>0.13</v>
      </c>
      <c r="J50" s="53">
        <v>66</v>
      </c>
      <c r="K50" s="59">
        <v>14</v>
      </c>
      <c r="L50" s="43">
        <v>5.96</v>
      </c>
    </row>
    <row r="51" spans="1:12" ht="15" x14ac:dyDescent="0.25">
      <c r="A51" s="25"/>
      <c r="B51" s="18"/>
      <c r="C51" s="8"/>
      <c r="D51" s="19" t="s">
        <v>33</v>
      </c>
      <c r="E51" s="9"/>
      <c r="F51" s="20">
        <f>SUM(F44:F50)</f>
        <v>600</v>
      </c>
      <c r="G51" s="20">
        <f>SUM(G44:G50)</f>
        <v>18.489999999999998</v>
      </c>
      <c r="H51" s="20">
        <f>SUM(H44:H50)</f>
        <v>28.159999999999997</v>
      </c>
      <c r="I51" s="20">
        <f>SUM(I44:I50)</f>
        <v>62.769999999999996</v>
      </c>
      <c r="J51" s="20">
        <f>SUM(J44:J50)</f>
        <v>592.19000000000005</v>
      </c>
      <c r="K51" s="26"/>
      <c r="L51" s="20">
        <f t="shared" ref="L51" si="17">SUM(L44:L50)</f>
        <v>57.29</v>
      </c>
    </row>
    <row r="52" spans="1:12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4"/>
      <c r="B53" s="16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4"/>
      <c r="B54" s="16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4"/>
      <c r="B55" s="16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4"/>
      <c r="B56" s="16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4"/>
      <c r="B57" s="16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4"/>
      <c r="B58" s="16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4"/>
      <c r="B59" s="16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4"/>
      <c r="B60" s="16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8">SUM(G52:G60)</f>
        <v>0</v>
      </c>
      <c r="H61" s="20">
        <f t="shared" ref="H61" si="19">SUM(H52:H60)</f>
        <v>0</v>
      </c>
      <c r="I61" s="20">
        <f t="shared" ref="I61" si="20">SUM(I52:I60)</f>
        <v>0</v>
      </c>
      <c r="J61" s="20">
        <f t="shared" ref="J61:L61" si="21">SUM(J52:J60)</f>
        <v>0</v>
      </c>
      <c r="K61" s="26"/>
      <c r="L61" s="20">
        <f t="shared" si="21"/>
        <v>0</v>
      </c>
    </row>
    <row r="62" spans="1:12" ht="15.75" customHeight="1" thickBot="1" x14ac:dyDescent="0.25">
      <c r="A62" s="30">
        <f>A44</f>
        <v>1</v>
      </c>
      <c r="B62" s="31">
        <f>B44</f>
        <v>3</v>
      </c>
      <c r="C62" s="65" t="s">
        <v>4</v>
      </c>
      <c r="D62" s="66"/>
      <c r="E62" s="32"/>
      <c r="F62" s="33">
        <f>F51+F61</f>
        <v>600</v>
      </c>
      <c r="G62" s="33">
        <f t="shared" ref="G62" si="22">G51+G61</f>
        <v>18.489999999999998</v>
      </c>
      <c r="H62" s="33">
        <f t="shared" ref="H62" si="23">H51+H61</f>
        <v>28.159999999999997</v>
      </c>
      <c r="I62" s="33">
        <f t="shared" ref="I62" si="24">I51+I61</f>
        <v>62.769999999999996</v>
      </c>
      <c r="J62" s="33">
        <f t="shared" ref="J62:L62" si="25">J51+J61</f>
        <v>592.19000000000005</v>
      </c>
      <c r="K62" s="33"/>
      <c r="L62" s="33">
        <f t="shared" si="25"/>
        <v>57.29</v>
      </c>
    </row>
    <row r="63" spans="1:12" ht="30" x14ac:dyDescent="0.25">
      <c r="A63" s="21">
        <v>1</v>
      </c>
      <c r="B63" s="22">
        <v>4</v>
      </c>
      <c r="C63" s="23" t="s">
        <v>20</v>
      </c>
      <c r="D63" s="5" t="s">
        <v>21</v>
      </c>
      <c r="E63" s="47" t="s">
        <v>50</v>
      </c>
      <c r="F63" s="52">
        <v>220</v>
      </c>
      <c r="G63" s="52">
        <v>5.43</v>
      </c>
      <c r="H63" s="52">
        <v>5.23</v>
      </c>
      <c r="I63" s="55">
        <v>33.380000000000003</v>
      </c>
      <c r="J63" s="52">
        <v>193</v>
      </c>
      <c r="K63" s="58">
        <v>354</v>
      </c>
      <c r="L63" s="40">
        <f>69.12+5.6</f>
        <v>74.72</v>
      </c>
    </row>
    <row r="64" spans="1:12" ht="15" x14ac:dyDescent="0.25">
      <c r="A64" s="24"/>
      <c r="B64" s="16"/>
      <c r="C64" s="11"/>
      <c r="D64" s="6"/>
      <c r="E64" s="50"/>
      <c r="F64" s="50"/>
      <c r="G64" s="50"/>
      <c r="H64" s="50"/>
      <c r="I64" s="50"/>
      <c r="J64" s="50"/>
      <c r="K64" s="50"/>
      <c r="L64" s="43"/>
    </row>
    <row r="65" spans="1:12" ht="15" x14ac:dyDescent="0.25">
      <c r="A65" s="24"/>
      <c r="B65" s="16"/>
      <c r="C65" s="11"/>
      <c r="D65" s="7" t="s">
        <v>22</v>
      </c>
      <c r="E65" s="49" t="s">
        <v>51</v>
      </c>
      <c r="F65" s="54">
        <v>200</v>
      </c>
      <c r="G65" s="54">
        <v>4.08</v>
      </c>
      <c r="H65" s="54">
        <v>3.54</v>
      </c>
      <c r="I65" s="57">
        <v>17.579999999999998</v>
      </c>
      <c r="J65" s="54">
        <v>118.6</v>
      </c>
      <c r="K65" s="6">
        <v>382</v>
      </c>
      <c r="L65" s="43">
        <v>11.44</v>
      </c>
    </row>
    <row r="66" spans="1:12" ht="15.75" thickBot="1" x14ac:dyDescent="0.3">
      <c r="A66" s="24"/>
      <c r="B66" s="16"/>
      <c r="C66" s="11"/>
      <c r="D66" s="7" t="s">
        <v>23</v>
      </c>
      <c r="E66" s="49" t="s">
        <v>38</v>
      </c>
      <c r="F66" s="54">
        <v>30</v>
      </c>
      <c r="G66" s="54">
        <v>1.85</v>
      </c>
      <c r="H66" s="54">
        <v>0.65</v>
      </c>
      <c r="I66" s="57">
        <v>12.56</v>
      </c>
      <c r="J66" s="54">
        <v>64.33</v>
      </c>
      <c r="K66" s="6"/>
      <c r="L66" s="43">
        <v>1.68</v>
      </c>
    </row>
    <row r="67" spans="1:12" ht="15" x14ac:dyDescent="0.25">
      <c r="A67" s="24"/>
      <c r="B67" s="16"/>
      <c r="C67" s="11"/>
      <c r="D67" s="7" t="s">
        <v>24</v>
      </c>
      <c r="E67" s="47" t="s">
        <v>52</v>
      </c>
      <c r="F67" s="52">
        <v>200</v>
      </c>
      <c r="G67" s="52">
        <v>0.8</v>
      </c>
      <c r="H67" s="52">
        <v>0.8</v>
      </c>
      <c r="I67" s="55">
        <v>19.600000000000001</v>
      </c>
      <c r="J67" s="52">
        <v>94</v>
      </c>
      <c r="K67" s="50"/>
      <c r="L67" s="43">
        <v>13.8</v>
      </c>
    </row>
    <row r="68" spans="1:12" ht="15" x14ac:dyDescent="0.25">
      <c r="A68" s="24"/>
      <c r="B68" s="16"/>
      <c r="C68" s="11"/>
      <c r="D68" s="6"/>
      <c r="E68" s="49" t="s">
        <v>39</v>
      </c>
      <c r="F68" s="54">
        <v>10</v>
      </c>
      <c r="G68" s="54">
        <v>0.08</v>
      </c>
      <c r="H68" s="54">
        <v>7.25</v>
      </c>
      <c r="I68" s="57">
        <v>0.13</v>
      </c>
      <c r="J68" s="54">
        <v>66</v>
      </c>
      <c r="K68" s="6">
        <v>14</v>
      </c>
      <c r="L68" s="43">
        <v>5.96</v>
      </c>
    </row>
    <row r="69" spans="1:12" ht="15" x14ac:dyDescent="0.25">
      <c r="A69" s="24"/>
      <c r="B69" s="16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5"/>
      <c r="B70" s="18"/>
      <c r="C70" s="8"/>
      <c r="D70" s="19" t="s">
        <v>33</v>
      </c>
      <c r="E70" s="9"/>
      <c r="F70" s="20">
        <f>SUM(F63:F69)</f>
        <v>660</v>
      </c>
      <c r="G70" s="20">
        <f t="shared" ref="G70" si="26">SUM(G63:G69)</f>
        <v>12.24</v>
      </c>
      <c r="H70" s="20">
        <f t="shared" ref="H70" si="27">SUM(H63:H69)</f>
        <v>17.47</v>
      </c>
      <c r="I70" s="20">
        <f t="shared" ref="I70" si="28">SUM(I63:I69)</f>
        <v>83.25</v>
      </c>
      <c r="J70" s="20">
        <f>SUM(J63:J69)</f>
        <v>535.93000000000006</v>
      </c>
      <c r="K70" s="26"/>
      <c r="L70" s="20">
        <f t="shared" ref="L70" si="29">SUM(L63:L69)</f>
        <v>107.6</v>
      </c>
    </row>
    <row r="71" spans="1:12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4"/>
      <c r="B72" s="16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4"/>
      <c r="B73" s="16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4"/>
      <c r="B74" s="16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4"/>
      <c r="B75" s="16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4"/>
      <c r="B76" s="16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4"/>
      <c r="B77" s="16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4"/>
      <c r="B78" s="16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4"/>
      <c r="B79" s="16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0">SUM(G71:G79)</f>
        <v>0</v>
      </c>
      <c r="H80" s="20">
        <f t="shared" ref="H80" si="31">SUM(H71:H79)</f>
        <v>0</v>
      </c>
      <c r="I80" s="20">
        <f t="shared" ref="I80" si="32">SUM(I71:I79)</f>
        <v>0</v>
      </c>
      <c r="J80" s="20">
        <f t="shared" ref="J80:L80" si="33">SUM(J71:J79)</f>
        <v>0</v>
      </c>
      <c r="K80" s="26"/>
      <c r="L80" s="20">
        <f t="shared" si="33"/>
        <v>0</v>
      </c>
    </row>
    <row r="81" spans="1:12" ht="15.75" customHeight="1" thickBot="1" x14ac:dyDescent="0.25">
      <c r="A81" s="30">
        <f>A63</f>
        <v>1</v>
      </c>
      <c r="B81" s="31">
        <f>B63</f>
        <v>4</v>
      </c>
      <c r="C81" s="65" t="s">
        <v>4</v>
      </c>
      <c r="D81" s="66"/>
      <c r="E81" s="32"/>
      <c r="F81" s="33">
        <f>F70+F80</f>
        <v>660</v>
      </c>
      <c r="G81" s="33">
        <f t="shared" ref="G81" si="34">G70+G80</f>
        <v>12.24</v>
      </c>
      <c r="H81" s="33">
        <f t="shared" ref="H81" si="35">H70+H80</f>
        <v>17.47</v>
      </c>
      <c r="I81" s="33">
        <f t="shared" ref="I81" si="36">I70+I80</f>
        <v>83.25</v>
      </c>
      <c r="J81" s="33">
        <f t="shared" ref="J81:L81" si="37">J70+J80</f>
        <v>535.93000000000006</v>
      </c>
      <c r="K81" s="33"/>
      <c r="L81" s="33">
        <f t="shared" si="37"/>
        <v>107.6</v>
      </c>
    </row>
    <row r="82" spans="1:12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7" t="s">
        <v>53</v>
      </c>
      <c r="F82" s="52">
        <v>100</v>
      </c>
      <c r="G82" s="52">
        <v>12.8</v>
      </c>
      <c r="H82" s="52">
        <v>11.9</v>
      </c>
      <c r="I82" s="55">
        <v>17.5</v>
      </c>
      <c r="J82" s="52">
        <v>198.7</v>
      </c>
      <c r="K82" s="58">
        <v>239</v>
      </c>
      <c r="L82" s="40">
        <v>28.96</v>
      </c>
    </row>
    <row r="83" spans="1:12" ht="15" x14ac:dyDescent="0.25">
      <c r="A83" s="24"/>
      <c r="B83" s="16"/>
      <c r="C83" s="11"/>
      <c r="D83" s="6"/>
      <c r="E83" s="50"/>
      <c r="F83" s="50"/>
      <c r="G83" s="50"/>
      <c r="H83" s="50"/>
      <c r="I83" s="50"/>
      <c r="J83" s="50"/>
      <c r="K83" s="50"/>
      <c r="L83" s="43"/>
    </row>
    <row r="84" spans="1:12" ht="15" x14ac:dyDescent="0.25">
      <c r="A84" s="24"/>
      <c r="B84" s="16"/>
      <c r="C84" s="11"/>
      <c r="D84" s="7" t="s">
        <v>22</v>
      </c>
      <c r="E84" s="49" t="s">
        <v>37</v>
      </c>
      <c r="F84" s="54">
        <v>200</v>
      </c>
      <c r="G84" s="54">
        <v>0.2</v>
      </c>
      <c r="H84" s="54">
        <v>0</v>
      </c>
      <c r="I84" s="57">
        <v>13.4</v>
      </c>
      <c r="J84" s="54">
        <v>52</v>
      </c>
      <c r="K84" s="6">
        <v>376</v>
      </c>
      <c r="L84" s="43">
        <v>1.21</v>
      </c>
    </row>
    <row r="85" spans="1:12" ht="15" x14ac:dyDescent="0.25">
      <c r="A85" s="24"/>
      <c r="B85" s="16"/>
      <c r="C85" s="11"/>
      <c r="D85" s="7" t="s">
        <v>23</v>
      </c>
      <c r="E85" s="49" t="s">
        <v>38</v>
      </c>
      <c r="F85" s="54">
        <v>40</v>
      </c>
      <c r="G85" s="54">
        <v>2.4700000000000002</v>
      </c>
      <c r="H85" s="54">
        <v>0.87</v>
      </c>
      <c r="I85" s="57">
        <v>16.75</v>
      </c>
      <c r="J85" s="54">
        <v>85.77</v>
      </c>
      <c r="K85" s="6"/>
      <c r="L85" s="43">
        <v>2.2400000000000002</v>
      </c>
    </row>
    <row r="86" spans="1:12" ht="15.75" thickBot="1" x14ac:dyDescent="0.3">
      <c r="A86" s="24"/>
      <c r="B86" s="16"/>
      <c r="C86" s="11"/>
      <c r="D86" s="7" t="s">
        <v>24</v>
      </c>
      <c r="E86" s="50"/>
      <c r="F86" s="50"/>
      <c r="G86" s="50"/>
      <c r="H86" s="50"/>
      <c r="I86" s="50"/>
      <c r="J86" s="50"/>
      <c r="K86" s="50"/>
      <c r="L86" s="43"/>
    </row>
    <row r="87" spans="1:12" ht="15" x14ac:dyDescent="0.25">
      <c r="A87" s="24"/>
      <c r="B87" s="16"/>
      <c r="C87" s="11"/>
      <c r="D87" s="51" t="s">
        <v>21</v>
      </c>
      <c r="E87" s="49" t="s">
        <v>54</v>
      </c>
      <c r="F87" s="54">
        <v>200</v>
      </c>
      <c r="G87" s="54">
        <v>4.08</v>
      </c>
      <c r="H87" s="54">
        <v>6.02</v>
      </c>
      <c r="I87" s="57">
        <v>40.74</v>
      </c>
      <c r="J87" s="54">
        <v>233.46</v>
      </c>
      <c r="K87" s="6" t="s">
        <v>55</v>
      </c>
      <c r="L87" s="43">
        <v>10.62</v>
      </c>
    </row>
    <row r="88" spans="1:12" ht="15.75" thickBot="1" x14ac:dyDescent="0.3">
      <c r="A88" s="24"/>
      <c r="B88" s="16"/>
      <c r="C88" s="11"/>
      <c r="D88" s="6"/>
      <c r="E88" s="48" t="s">
        <v>39</v>
      </c>
      <c r="F88" s="53">
        <v>10</v>
      </c>
      <c r="G88" s="53">
        <v>0.08</v>
      </c>
      <c r="H88" s="53">
        <v>7.25</v>
      </c>
      <c r="I88" s="56">
        <v>0.13</v>
      </c>
      <c r="J88" s="53">
        <v>66</v>
      </c>
      <c r="K88" s="59">
        <v>14</v>
      </c>
      <c r="L88" s="43">
        <v>5.96</v>
      </c>
    </row>
    <row r="89" spans="1:12" ht="15" x14ac:dyDescent="0.25">
      <c r="A89" s="25"/>
      <c r="B89" s="18"/>
      <c r="C89" s="8"/>
      <c r="D89" s="19" t="s">
        <v>33</v>
      </c>
      <c r="E89" s="9"/>
      <c r="F89" s="20">
        <f>SUM(F82:F88)</f>
        <v>550</v>
      </c>
      <c r="G89" s="20">
        <f>SUM(G82:G88)</f>
        <v>19.63</v>
      </c>
      <c r="H89" s="20">
        <f>SUM(H82:H88)</f>
        <v>26.04</v>
      </c>
      <c r="I89" s="20">
        <f>SUM(I82:I88)</f>
        <v>88.52</v>
      </c>
      <c r="J89" s="20">
        <f>SUM(J82:J88)</f>
        <v>635.92999999999995</v>
      </c>
      <c r="K89" s="26"/>
      <c r="L89" s="20">
        <f t="shared" ref="L89" si="38">SUM(L82:L88)</f>
        <v>48.99</v>
      </c>
    </row>
    <row r="90" spans="1:12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4"/>
      <c r="B91" s="16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4"/>
      <c r="B92" s="16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4"/>
      <c r="B93" s="16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6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4"/>
      <c r="B95" s="16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4"/>
      <c r="B96" s="16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4"/>
      <c r="B97" s="16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4"/>
      <c r="B98" s="16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39">SUM(G90:G98)</f>
        <v>0</v>
      </c>
      <c r="H99" s="20">
        <f t="shared" ref="H99" si="40">SUM(H90:H98)</f>
        <v>0</v>
      </c>
      <c r="I99" s="20">
        <f t="shared" ref="I99" si="41">SUM(I90:I98)</f>
        <v>0</v>
      </c>
      <c r="J99" s="20">
        <f t="shared" ref="J99:L99" si="42">SUM(J90:J98)</f>
        <v>0</v>
      </c>
      <c r="K99" s="26"/>
      <c r="L99" s="20">
        <f t="shared" si="42"/>
        <v>0</v>
      </c>
    </row>
    <row r="100" spans="1:12" ht="15.75" customHeight="1" thickBot="1" x14ac:dyDescent="0.25">
      <c r="A100" s="30">
        <f>A82</f>
        <v>1</v>
      </c>
      <c r="B100" s="31">
        <f>B82</f>
        <v>5</v>
      </c>
      <c r="C100" s="65" t="s">
        <v>4</v>
      </c>
      <c r="D100" s="66"/>
      <c r="E100" s="32"/>
      <c r="F100" s="33">
        <f>F89+F99</f>
        <v>550</v>
      </c>
      <c r="G100" s="33">
        <f t="shared" ref="G100" si="43">G89+G99</f>
        <v>19.63</v>
      </c>
      <c r="H100" s="33">
        <f t="shared" ref="H100" si="44">H89+H99</f>
        <v>26.04</v>
      </c>
      <c r="I100" s="33">
        <f t="shared" ref="I100" si="45">I89+I99</f>
        <v>88.52</v>
      </c>
      <c r="J100" s="33">
        <f t="shared" ref="J100:L100" si="46">J89+J99</f>
        <v>635.92999999999995</v>
      </c>
      <c r="K100" s="33"/>
      <c r="L100" s="33">
        <f t="shared" si="46"/>
        <v>48.99</v>
      </c>
    </row>
    <row r="101" spans="1:12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7" t="s">
        <v>41</v>
      </c>
      <c r="F101" s="52">
        <v>140</v>
      </c>
      <c r="G101" s="52">
        <v>14.42</v>
      </c>
      <c r="H101" s="52">
        <v>23.8</v>
      </c>
      <c r="I101" s="55">
        <v>2.2400000000000002</v>
      </c>
      <c r="J101" s="52">
        <v>240</v>
      </c>
      <c r="K101" s="41">
        <v>210</v>
      </c>
      <c r="L101" s="40">
        <v>24.72</v>
      </c>
    </row>
    <row r="102" spans="1:12" ht="15" x14ac:dyDescent="0.25">
      <c r="A102" s="24"/>
      <c r="B102" s="16"/>
      <c r="C102" s="11"/>
      <c r="D102" s="6"/>
      <c r="E102" s="50"/>
      <c r="F102" s="50"/>
      <c r="G102" s="50"/>
      <c r="H102" s="50"/>
      <c r="I102" s="50"/>
      <c r="J102" s="50"/>
      <c r="K102" s="44"/>
      <c r="L102" s="43"/>
    </row>
    <row r="103" spans="1:12" ht="15" x14ac:dyDescent="0.25">
      <c r="A103" s="24"/>
      <c r="B103" s="16"/>
      <c r="C103" s="11"/>
      <c r="D103" s="7" t="s">
        <v>22</v>
      </c>
      <c r="E103" s="49" t="s">
        <v>48</v>
      </c>
      <c r="F103" s="54">
        <v>200</v>
      </c>
      <c r="G103" s="54">
        <v>0.13</v>
      </c>
      <c r="H103" s="54">
        <v>0.02</v>
      </c>
      <c r="I103" s="57">
        <v>15.2</v>
      </c>
      <c r="J103" s="54">
        <v>62</v>
      </c>
      <c r="K103" s="44">
        <v>382</v>
      </c>
      <c r="L103" s="43">
        <v>2.38</v>
      </c>
    </row>
    <row r="104" spans="1:12" ht="15.75" thickBot="1" x14ac:dyDescent="0.3">
      <c r="A104" s="24"/>
      <c r="B104" s="16"/>
      <c r="C104" s="11"/>
      <c r="D104" s="7" t="s">
        <v>23</v>
      </c>
      <c r="E104" s="49" t="s">
        <v>38</v>
      </c>
      <c r="F104" s="54">
        <v>30</v>
      </c>
      <c r="G104" s="54">
        <v>1.85</v>
      </c>
      <c r="H104" s="54">
        <v>0.65</v>
      </c>
      <c r="I104" s="57">
        <v>12.56</v>
      </c>
      <c r="J104" s="54">
        <v>64.33</v>
      </c>
      <c r="K104" s="44"/>
      <c r="L104" s="43">
        <v>1.68</v>
      </c>
    </row>
    <row r="105" spans="1:12" ht="15" x14ac:dyDescent="0.25">
      <c r="A105" s="24"/>
      <c r="B105" s="16"/>
      <c r="C105" s="11"/>
      <c r="D105" s="7" t="s">
        <v>24</v>
      </c>
      <c r="E105" s="47" t="s">
        <v>52</v>
      </c>
      <c r="F105" s="52">
        <v>200</v>
      </c>
      <c r="G105" s="52">
        <v>0.8</v>
      </c>
      <c r="H105" s="52">
        <v>0.8</v>
      </c>
      <c r="I105" s="55">
        <v>19.600000000000001</v>
      </c>
      <c r="J105" s="52">
        <v>94</v>
      </c>
      <c r="K105" s="44"/>
      <c r="L105" s="43">
        <v>13.8</v>
      </c>
    </row>
    <row r="106" spans="1:12" ht="15" x14ac:dyDescent="0.25">
      <c r="A106" s="24"/>
      <c r="B106" s="16"/>
      <c r="C106" s="11"/>
      <c r="D106" s="6"/>
      <c r="E106" s="49" t="s">
        <v>56</v>
      </c>
      <c r="F106" s="54">
        <v>15</v>
      </c>
      <c r="G106" s="54">
        <v>3.4</v>
      </c>
      <c r="H106" s="54">
        <v>4.4000000000000004</v>
      </c>
      <c r="I106" s="57">
        <v>0</v>
      </c>
      <c r="J106" s="54">
        <v>54</v>
      </c>
      <c r="K106" s="44">
        <v>15</v>
      </c>
      <c r="L106" s="43">
        <v>7.52</v>
      </c>
    </row>
    <row r="107" spans="1:12" ht="15.75" thickBot="1" x14ac:dyDescent="0.3">
      <c r="A107" s="24"/>
      <c r="B107" s="16"/>
      <c r="C107" s="11"/>
      <c r="D107" s="6"/>
      <c r="E107" s="48" t="s">
        <v>44</v>
      </c>
      <c r="F107" s="53">
        <v>60</v>
      </c>
      <c r="G107" s="53">
        <v>0.72</v>
      </c>
      <c r="H107" s="53">
        <v>2.83</v>
      </c>
      <c r="I107" s="56">
        <v>4.63</v>
      </c>
      <c r="J107" s="53">
        <v>46.8</v>
      </c>
      <c r="K107" s="44"/>
      <c r="L107" s="43">
        <v>7.91</v>
      </c>
    </row>
    <row r="108" spans="1:12" ht="15" x14ac:dyDescent="0.25">
      <c r="A108" s="25"/>
      <c r="B108" s="18"/>
      <c r="C108" s="8"/>
      <c r="D108" s="19" t="s">
        <v>33</v>
      </c>
      <c r="E108" s="9"/>
      <c r="F108" s="20">
        <f>SUM(F101:F107)</f>
        <v>645</v>
      </c>
      <c r="G108" s="20">
        <f>SUM(G101:G107)</f>
        <v>21.32</v>
      </c>
      <c r="H108" s="20">
        <f>SUM(H101:H107)</f>
        <v>32.5</v>
      </c>
      <c r="I108" s="20">
        <f>SUM(I101:I107)</f>
        <v>54.230000000000004</v>
      </c>
      <c r="J108" s="20">
        <f>SUM(J101:J107)</f>
        <v>561.12999999999988</v>
      </c>
      <c r="K108" s="26"/>
      <c r="L108" s="20">
        <f t="shared" ref="L108" si="47">SUM(L101:L107)</f>
        <v>58.009999999999991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4"/>
      <c r="B110" s="16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4"/>
      <c r="B111" s="16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4"/>
      <c r="B112" s="16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4"/>
      <c r="B113" s="16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4"/>
      <c r="B114" s="16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4"/>
      <c r="B115" s="16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4"/>
      <c r="B116" s="16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4"/>
      <c r="B117" s="16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48">SUM(G109:G117)</f>
        <v>0</v>
      </c>
      <c r="H118" s="20">
        <f t="shared" si="48"/>
        <v>0</v>
      </c>
      <c r="I118" s="20">
        <f t="shared" si="48"/>
        <v>0</v>
      </c>
      <c r="J118" s="20">
        <f t="shared" si="48"/>
        <v>0</v>
      </c>
      <c r="K118" s="26"/>
      <c r="L118" s="20">
        <f t="shared" ref="L118" si="49">SUM(L109:L117)</f>
        <v>0</v>
      </c>
    </row>
    <row r="119" spans="1:12" ht="15.75" thickBot="1" x14ac:dyDescent="0.25">
      <c r="A119" s="30">
        <f>A101</f>
        <v>2</v>
      </c>
      <c r="B119" s="31">
        <f>B101</f>
        <v>1</v>
      </c>
      <c r="C119" s="65" t="s">
        <v>4</v>
      </c>
      <c r="D119" s="66"/>
      <c r="E119" s="32"/>
      <c r="F119" s="33">
        <f>F108+F118</f>
        <v>645</v>
      </c>
      <c r="G119" s="33">
        <f t="shared" ref="G119" si="50">G108+G118</f>
        <v>21.32</v>
      </c>
      <c r="H119" s="33">
        <f t="shared" ref="H119" si="51">H108+H118</f>
        <v>32.5</v>
      </c>
      <c r="I119" s="33">
        <f t="shared" ref="I119" si="52">I108+I118</f>
        <v>54.230000000000004</v>
      </c>
      <c r="J119" s="33">
        <f t="shared" ref="J119:L119" si="53">J108+J118</f>
        <v>561.12999999999988</v>
      </c>
      <c r="K119" s="33"/>
      <c r="L119" s="33">
        <f t="shared" si="53"/>
        <v>58.009999999999991</v>
      </c>
    </row>
    <row r="120" spans="1:12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7" t="s">
        <v>36</v>
      </c>
      <c r="F120" s="52">
        <v>100</v>
      </c>
      <c r="G120" s="52">
        <v>16.5</v>
      </c>
      <c r="H120" s="52">
        <v>24.2</v>
      </c>
      <c r="I120" s="55">
        <v>14.33</v>
      </c>
      <c r="J120" s="52">
        <v>344</v>
      </c>
      <c r="K120" s="58">
        <v>268</v>
      </c>
      <c r="L120" s="40">
        <v>45.2</v>
      </c>
    </row>
    <row r="121" spans="1:12" ht="15" x14ac:dyDescent="0.25">
      <c r="A121" s="15"/>
      <c r="B121" s="16"/>
      <c r="C121" s="11"/>
      <c r="D121" s="6"/>
      <c r="E121" s="50"/>
      <c r="F121" s="50"/>
      <c r="G121" s="50"/>
      <c r="H121" s="50"/>
      <c r="I121" s="50"/>
      <c r="J121" s="50"/>
      <c r="K121" s="50"/>
      <c r="L121" s="43"/>
    </row>
    <row r="122" spans="1:12" ht="15" x14ac:dyDescent="0.25">
      <c r="A122" s="15"/>
      <c r="B122" s="16"/>
      <c r="C122" s="11"/>
      <c r="D122" s="7" t="s">
        <v>22</v>
      </c>
      <c r="E122" s="49" t="s">
        <v>51</v>
      </c>
      <c r="F122" s="54">
        <v>200</v>
      </c>
      <c r="G122" s="54">
        <v>4.08</v>
      </c>
      <c r="H122" s="54">
        <v>3.54</v>
      </c>
      <c r="I122" s="57">
        <v>17.579999999999998</v>
      </c>
      <c r="J122" s="54">
        <v>118.6</v>
      </c>
      <c r="K122" s="6">
        <v>382</v>
      </c>
      <c r="L122" s="43">
        <v>11.44</v>
      </c>
    </row>
    <row r="123" spans="1:12" ht="15" x14ac:dyDescent="0.25">
      <c r="A123" s="15"/>
      <c r="B123" s="16"/>
      <c r="C123" s="11"/>
      <c r="D123" s="7" t="s">
        <v>23</v>
      </c>
      <c r="E123" s="49" t="s">
        <v>43</v>
      </c>
      <c r="F123" s="54">
        <v>40</v>
      </c>
      <c r="G123" s="54">
        <v>2.4700000000000002</v>
      </c>
      <c r="H123" s="54">
        <v>0.87</v>
      </c>
      <c r="I123" s="57">
        <v>16.75</v>
      </c>
      <c r="J123" s="54">
        <v>85.77</v>
      </c>
      <c r="K123" s="6"/>
      <c r="L123" s="43">
        <v>2.4</v>
      </c>
    </row>
    <row r="124" spans="1:12" ht="15.75" thickBot="1" x14ac:dyDescent="0.3">
      <c r="A124" s="15"/>
      <c r="B124" s="16"/>
      <c r="C124" s="11"/>
      <c r="D124" s="7" t="s">
        <v>24</v>
      </c>
      <c r="E124" s="50"/>
      <c r="F124" s="50"/>
      <c r="G124" s="50"/>
      <c r="H124" s="50"/>
      <c r="I124" s="50"/>
      <c r="J124" s="50"/>
      <c r="K124" s="50"/>
      <c r="L124" s="43"/>
    </row>
    <row r="125" spans="1:12" ht="15" x14ac:dyDescent="0.25">
      <c r="A125" s="15"/>
      <c r="B125" s="16"/>
      <c r="C125" s="11"/>
      <c r="D125" s="51" t="s">
        <v>21</v>
      </c>
      <c r="E125" s="49" t="s">
        <v>58</v>
      </c>
      <c r="F125" s="54">
        <v>200</v>
      </c>
      <c r="G125" s="54">
        <v>7.3</v>
      </c>
      <c r="H125" s="54">
        <v>7.72</v>
      </c>
      <c r="I125" s="57">
        <v>40.549999999999997</v>
      </c>
      <c r="J125" s="54">
        <v>260.88</v>
      </c>
      <c r="K125" s="6" t="s">
        <v>57</v>
      </c>
      <c r="L125" s="43">
        <v>8.4600000000000009</v>
      </c>
    </row>
    <row r="126" spans="1:12" ht="15.75" thickBot="1" x14ac:dyDescent="0.3">
      <c r="A126" s="15"/>
      <c r="B126" s="16"/>
      <c r="C126" s="11"/>
      <c r="D126" s="6"/>
      <c r="E126" s="48" t="s">
        <v>39</v>
      </c>
      <c r="F126" s="53">
        <v>10</v>
      </c>
      <c r="G126" s="53">
        <v>0.08</v>
      </c>
      <c r="H126" s="53">
        <v>7.25</v>
      </c>
      <c r="I126" s="56">
        <v>0.13</v>
      </c>
      <c r="J126" s="53">
        <v>66</v>
      </c>
      <c r="K126" s="59">
        <v>14</v>
      </c>
      <c r="L126" s="43">
        <v>5.96</v>
      </c>
    </row>
    <row r="127" spans="1:12" ht="15" x14ac:dyDescent="0.25">
      <c r="A127" s="17"/>
      <c r="B127" s="18"/>
      <c r="C127" s="8"/>
      <c r="D127" s="19" t="s">
        <v>33</v>
      </c>
      <c r="E127" s="9"/>
      <c r="F127" s="20">
        <f>SUM(F120:F126)</f>
        <v>550</v>
      </c>
      <c r="G127" s="20">
        <f>SUM(G120:G126)</f>
        <v>30.429999999999996</v>
      </c>
      <c r="H127" s="20">
        <f>SUM(H120:H126)</f>
        <v>43.58</v>
      </c>
      <c r="I127" s="20">
        <f>SUM(I120:I126)</f>
        <v>89.339999999999989</v>
      </c>
      <c r="J127" s="20">
        <f>SUM(J120:J126)</f>
        <v>875.25</v>
      </c>
      <c r="K127" s="26"/>
      <c r="L127" s="20">
        <f t="shared" ref="L127" si="54">SUM(L120:L126)</f>
        <v>73.459999999999994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5"/>
      <c r="B129" s="16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5"/>
      <c r="B130" s="16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5"/>
      <c r="B131" s="16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5"/>
      <c r="B132" s="16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5"/>
      <c r="B133" s="16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5"/>
      <c r="B134" s="16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5"/>
      <c r="B135" s="16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5"/>
      <c r="B136" s="16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5">SUM(G128:G136)</f>
        <v>0</v>
      </c>
      <c r="H137" s="20">
        <f t="shared" si="55"/>
        <v>0</v>
      </c>
      <c r="I137" s="20">
        <f t="shared" si="55"/>
        <v>0</v>
      </c>
      <c r="J137" s="20">
        <f t="shared" si="55"/>
        <v>0</v>
      </c>
      <c r="K137" s="26"/>
      <c r="L137" s="20">
        <f t="shared" ref="L137" si="56">SUM(L128:L136)</f>
        <v>0</v>
      </c>
    </row>
    <row r="138" spans="1:12" ht="15.75" thickBot="1" x14ac:dyDescent="0.25">
      <c r="A138" s="34">
        <f>A120</f>
        <v>2</v>
      </c>
      <c r="B138" s="34">
        <f>B120</f>
        <v>2</v>
      </c>
      <c r="C138" s="65" t="s">
        <v>4</v>
      </c>
      <c r="D138" s="66"/>
      <c r="E138" s="32"/>
      <c r="F138" s="33">
        <f>F127+F137</f>
        <v>550</v>
      </c>
      <c r="G138" s="33">
        <f t="shared" ref="G138" si="57">G127+G137</f>
        <v>30.429999999999996</v>
      </c>
      <c r="H138" s="33">
        <f t="shared" ref="H138" si="58">H127+H137</f>
        <v>43.58</v>
      </c>
      <c r="I138" s="33">
        <f t="shared" ref="I138" si="59">I127+I137</f>
        <v>89.339999999999989</v>
      </c>
      <c r="J138" s="33">
        <f t="shared" ref="J138:L138" si="60">J127+J137</f>
        <v>875.25</v>
      </c>
      <c r="K138" s="33"/>
      <c r="L138" s="33">
        <f t="shared" si="60"/>
        <v>73.459999999999994</v>
      </c>
    </row>
    <row r="139" spans="1:12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7" t="s">
        <v>59</v>
      </c>
      <c r="F139" s="52">
        <v>210</v>
      </c>
      <c r="G139" s="52">
        <v>6.11</v>
      </c>
      <c r="H139" s="52">
        <v>10.72</v>
      </c>
      <c r="I139" s="55">
        <v>32.380000000000003</v>
      </c>
      <c r="J139" s="52">
        <v>251</v>
      </c>
      <c r="K139" s="58">
        <v>181</v>
      </c>
      <c r="L139" s="40">
        <v>15.84</v>
      </c>
    </row>
    <row r="140" spans="1:12" ht="15" x14ac:dyDescent="0.25">
      <c r="A140" s="24"/>
      <c r="B140" s="16"/>
      <c r="C140" s="11"/>
      <c r="D140" s="6"/>
      <c r="E140" s="50"/>
      <c r="F140" s="50"/>
      <c r="G140" s="50"/>
      <c r="H140" s="50"/>
      <c r="I140" s="50"/>
      <c r="J140" s="50"/>
      <c r="K140" s="50"/>
      <c r="L140" s="43"/>
    </row>
    <row r="141" spans="1:12" ht="15" x14ac:dyDescent="0.25">
      <c r="A141" s="24"/>
      <c r="B141" s="16"/>
      <c r="C141" s="11"/>
      <c r="D141" s="7" t="s">
        <v>22</v>
      </c>
      <c r="E141" s="49" t="s">
        <v>42</v>
      </c>
      <c r="F141" s="54">
        <v>200</v>
      </c>
      <c r="G141" s="54">
        <v>3.17</v>
      </c>
      <c r="H141" s="54">
        <v>2.68</v>
      </c>
      <c r="I141" s="57">
        <v>15.9</v>
      </c>
      <c r="J141" s="54">
        <v>100.6</v>
      </c>
      <c r="K141" s="6">
        <v>379</v>
      </c>
      <c r="L141" s="43">
        <v>11.39</v>
      </c>
    </row>
    <row r="142" spans="1:12" ht="15.75" customHeight="1" thickBot="1" x14ac:dyDescent="0.3">
      <c r="A142" s="24"/>
      <c r="B142" s="16"/>
      <c r="C142" s="11"/>
      <c r="D142" s="7" t="s">
        <v>23</v>
      </c>
      <c r="E142" s="49" t="s">
        <v>38</v>
      </c>
      <c r="F142" s="54">
        <v>30</v>
      </c>
      <c r="G142" s="54">
        <v>1.85</v>
      </c>
      <c r="H142" s="54">
        <v>0.65</v>
      </c>
      <c r="I142" s="57">
        <v>12.56</v>
      </c>
      <c r="J142" s="54">
        <v>64.33</v>
      </c>
      <c r="K142" s="6"/>
      <c r="L142" s="43">
        <v>1.68</v>
      </c>
    </row>
    <row r="143" spans="1:12" ht="15" x14ac:dyDescent="0.25">
      <c r="A143" s="24"/>
      <c r="B143" s="16"/>
      <c r="C143" s="11"/>
      <c r="D143" s="7" t="s">
        <v>24</v>
      </c>
      <c r="E143" s="47" t="s">
        <v>52</v>
      </c>
      <c r="F143" s="52">
        <v>200</v>
      </c>
      <c r="G143" s="52">
        <v>0.8</v>
      </c>
      <c r="H143" s="52">
        <v>0.8</v>
      </c>
      <c r="I143" s="55">
        <v>19.600000000000001</v>
      </c>
      <c r="J143" s="52">
        <v>94</v>
      </c>
      <c r="K143" s="50"/>
      <c r="L143" s="43">
        <v>13.8</v>
      </c>
    </row>
    <row r="144" spans="1:12" ht="15.75" thickBot="1" x14ac:dyDescent="0.3">
      <c r="A144" s="24"/>
      <c r="B144" s="16"/>
      <c r="C144" s="11"/>
      <c r="D144" s="6"/>
      <c r="E144" s="48" t="s">
        <v>56</v>
      </c>
      <c r="F144" s="53">
        <v>15</v>
      </c>
      <c r="G144" s="53">
        <v>3.4</v>
      </c>
      <c r="H144" s="53">
        <v>4.4000000000000004</v>
      </c>
      <c r="I144" s="56">
        <v>0</v>
      </c>
      <c r="J144" s="53">
        <v>54</v>
      </c>
      <c r="K144" s="59">
        <v>15</v>
      </c>
      <c r="L144" s="43">
        <v>7.52</v>
      </c>
    </row>
    <row r="145" spans="1:12" ht="15" x14ac:dyDescent="0.25">
      <c r="A145" s="24"/>
      <c r="B145" s="16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5"/>
      <c r="B146" s="18"/>
      <c r="C146" s="8"/>
      <c r="D146" s="19" t="s">
        <v>33</v>
      </c>
      <c r="E146" s="9"/>
      <c r="F146" s="20">
        <f>SUM(F139:F145)</f>
        <v>655</v>
      </c>
      <c r="G146" s="20">
        <f t="shared" ref="G146:J146" si="61">SUM(G139:G145)</f>
        <v>15.330000000000002</v>
      </c>
      <c r="H146" s="20">
        <f t="shared" si="61"/>
        <v>19.25</v>
      </c>
      <c r="I146" s="20">
        <f t="shared" si="61"/>
        <v>80.44</v>
      </c>
      <c r="J146" s="20">
        <f t="shared" si="61"/>
        <v>563.93000000000006</v>
      </c>
      <c r="K146" s="26"/>
      <c r="L146" s="20">
        <f t="shared" ref="L146" si="62">SUM(L139:L145)</f>
        <v>50.230000000000004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6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4"/>
      <c r="B149" s="16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4"/>
      <c r="B150" s="16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4"/>
      <c r="B151" s="16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4"/>
      <c r="B152" s="16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4"/>
      <c r="B153" s="16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4"/>
      <c r="B154" s="16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4"/>
      <c r="B155" s="16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3">SUM(G147:G155)</f>
        <v>0</v>
      </c>
      <c r="H156" s="20">
        <f t="shared" si="63"/>
        <v>0</v>
      </c>
      <c r="I156" s="20">
        <f t="shared" si="63"/>
        <v>0</v>
      </c>
      <c r="J156" s="20">
        <f t="shared" si="63"/>
        <v>0</v>
      </c>
      <c r="K156" s="26"/>
      <c r="L156" s="20">
        <f t="shared" ref="L156" si="64">SUM(L147:L155)</f>
        <v>0</v>
      </c>
    </row>
    <row r="157" spans="1:12" ht="15.75" thickBot="1" x14ac:dyDescent="0.25">
      <c r="A157" s="30">
        <f>A139</f>
        <v>2</v>
      </c>
      <c r="B157" s="31">
        <f>B139</f>
        <v>3</v>
      </c>
      <c r="C157" s="65" t="s">
        <v>4</v>
      </c>
      <c r="D157" s="66"/>
      <c r="E157" s="32"/>
      <c r="F157" s="33">
        <f>F146+F156</f>
        <v>655</v>
      </c>
      <c r="G157" s="33">
        <f t="shared" ref="G157" si="65">G146+G156</f>
        <v>15.330000000000002</v>
      </c>
      <c r="H157" s="33">
        <f t="shared" ref="H157" si="66">H146+H156</f>
        <v>19.25</v>
      </c>
      <c r="I157" s="33">
        <f t="shared" ref="I157" si="67">I146+I156</f>
        <v>80.44</v>
      </c>
      <c r="J157" s="33">
        <f t="shared" ref="J157:L157" si="68">J146+J156</f>
        <v>563.93000000000006</v>
      </c>
      <c r="K157" s="33"/>
      <c r="L157" s="33">
        <f t="shared" si="68"/>
        <v>50.230000000000004</v>
      </c>
    </row>
    <row r="158" spans="1:12" ht="30" x14ac:dyDescent="0.25">
      <c r="A158" s="21">
        <v>2</v>
      </c>
      <c r="B158" s="22">
        <v>4</v>
      </c>
      <c r="C158" s="23" t="s">
        <v>20</v>
      </c>
      <c r="D158" s="5" t="s">
        <v>21</v>
      </c>
      <c r="E158" s="47" t="s">
        <v>50</v>
      </c>
      <c r="F158" s="52">
        <v>220</v>
      </c>
      <c r="G158" s="52">
        <v>21.8</v>
      </c>
      <c r="H158" s="52">
        <v>17.72</v>
      </c>
      <c r="I158" s="55">
        <v>60.72</v>
      </c>
      <c r="J158" s="52">
        <v>404</v>
      </c>
      <c r="K158" s="58">
        <v>223</v>
      </c>
      <c r="L158" s="40">
        <f>69.12+5.6</f>
        <v>74.72</v>
      </c>
    </row>
    <row r="159" spans="1:12" ht="15" x14ac:dyDescent="0.25">
      <c r="A159" s="24"/>
      <c r="B159" s="16"/>
      <c r="C159" s="11"/>
      <c r="D159" s="6"/>
      <c r="E159" s="50"/>
      <c r="F159" s="50"/>
      <c r="G159" s="50"/>
      <c r="H159" s="50"/>
      <c r="I159" s="50"/>
      <c r="J159" s="50"/>
      <c r="K159" s="50"/>
      <c r="L159" s="43"/>
    </row>
    <row r="160" spans="1:12" ht="15" x14ac:dyDescent="0.25">
      <c r="A160" s="24"/>
      <c r="B160" s="16"/>
      <c r="C160" s="11"/>
      <c r="D160" s="7" t="s">
        <v>22</v>
      </c>
      <c r="E160" s="49" t="s">
        <v>48</v>
      </c>
      <c r="F160" s="54">
        <v>200</v>
      </c>
      <c r="G160" s="54">
        <v>0.13</v>
      </c>
      <c r="H160" s="54">
        <v>0.02</v>
      </c>
      <c r="I160" s="57">
        <v>15.2</v>
      </c>
      <c r="J160" s="54">
        <v>62</v>
      </c>
      <c r="K160" s="6">
        <v>377</v>
      </c>
      <c r="L160" s="43">
        <v>2.38</v>
      </c>
    </row>
    <row r="161" spans="1:12" ht="15.75" thickBot="1" x14ac:dyDescent="0.3">
      <c r="A161" s="24"/>
      <c r="B161" s="16"/>
      <c r="C161" s="11"/>
      <c r="D161" s="7" t="s">
        <v>23</v>
      </c>
      <c r="E161" s="49" t="s">
        <v>38</v>
      </c>
      <c r="F161" s="54">
        <v>30</v>
      </c>
      <c r="G161" s="54">
        <v>1.85</v>
      </c>
      <c r="H161" s="54">
        <v>0.65</v>
      </c>
      <c r="I161" s="57">
        <v>15.9</v>
      </c>
      <c r="J161" s="54">
        <v>64.33</v>
      </c>
      <c r="K161" s="6"/>
      <c r="L161" s="43">
        <v>1.68</v>
      </c>
    </row>
    <row r="162" spans="1:12" ht="15" x14ac:dyDescent="0.25">
      <c r="A162" s="24"/>
      <c r="B162" s="16"/>
      <c r="C162" s="11"/>
      <c r="D162" s="7" t="s">
        <v>24</v>
      </c>
      <c r="E162" s="47" t="s">
        <v>52</v>
      </c>
      <c r="F162" s="52">
        <v>200</v>
      </c>
      <c r="G162" s="52">
        <v>0.8</v>
      </c>
      <c r="H162" s="52">
        <v>0.8</v>
      </c>
      <c r="I162" s="55">
        <v>19.600000000000001</v>
      </c>
      <c r="J162" s="52">
        <v>94</v>
      </c>
      <c r="K162" s="6"/>
      <c r="L162" s="43">
        <v>13.8</v>
      </c>
    </row>
    <row r="163" spans="1:12" ht="15.75" thickBot="1" x14ac:dyDescent="0.3">
      <c r="A163" s="24"/>
      <c r="B163" s="16"/>
      <c r="C163" s="11"/>
      <c r="D163" s="6"/>
      <c r="E163" s="48" t="s">
        <v>60</v>
      </c>
      <c r="F163" s="53">
        <v>10</v>
      </c>
      <c r="G163" s="53">
        <v>0.08</v>
      </c>
      <c r="H163" s="53">
        <v>7.25</v>
      </c>
      <c r="I163" s="56">
        <v>0.13</v>
      </c>
      <c r="J163" s="53">
        <v>66</v>
      </c>
      <c r="K163" s="59">
        <v>14</v>
      </c>
      <c r="L163" s="43">
        <v>5.96</v>
      </c>
    </row>
    <row r="164" spans="1:12" ht="15" x14ac:dyDescent="0.25">
      <c r="A164" s="24"/>
      <c r="B164" s="16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5"/>
      <c r="B165" s="18"/>
      <c r="C165" s="8"/>
      <c r="D165" s="19" t="s">
        <v>33</v>
      </c>
      <c r="E165" s="9"/>
      <c r="F165" s="20">
        <f>SUM(F158:F164)</f>
        <v>660</v>
      </c>
      <c r="G165" s="20">
        <f t="shared" ref="G165:J165" si="69">SUM(G158:G164)</f>
        <v>24.66</v>
      </c>
      <c r="H165" s="20">
        <f t="shared" si="69"/>
        <v>26.439999999999998</v>
      </c>
      <c r="I165" s="20">
        <f t="shared" si="69"/>
        <v>111.55000000000001</v>
      </c>
      <c r="J165" s="20">
        <f t="shared" si="69"/>
        <v>690.33</v>
      </c>
      <c r="K165" s="26"/>
      <c r="L165" s="20">
        <f t="shared" ref="L165" si="70">SUM(L158:L164)</f>
        <v>98.539999999999992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6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4"/>
      <c r="B168" s="16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4"/>
      <c r="B169" s="16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4"/>
      <c r="B170" s="16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4"/>
      <c r="B171" s="16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4"/>
      <c r="B172" s="16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4"/>
      <c r="B173" s="16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4"/>
      <c r="B174" s="16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1">SUM(G166:G174)</f>
        <v>0</v>
      </c>
      <c r="H175" s="20">
        <f t="shared" si="71"/>
        <v>0</v>
      </c>
      <c r="I175" s="20">
        <f t="shared" si="71"/>
        <v>0</v>
      </c>
      <c r="J175" s="20">
        <f t="shared" si="71"/>
        <v>0</v>
      </c>
      <c r="K175" s="26"/>
      <c r="L175" s="20">
        <f t="shared" ref="L175" si="72">SUM(L166:L174)</f>
        <v>0</v>
      </c>
    </row>
    <row r="176" spans="1:12" ht="15.75" thickBot="1" x14ac:dyDescent="0.25">
      <c r="A176" s="30">
        <f>A158</f>
        <v>2</v>
      </c>
      <c r="B176" s="31">
        <f>B158</f>
        <v>4</v>
      </c>
      <c r="C176" s="65" t="s">
        <v>4</v>
      </c>
      <c r="D176" s="66"/>
      <c r="E176" s="32"/>
      <c r="F176" s="33">
        <f>F165+F175</f>
        <v>660</v>
      </c>
      <c r="G176" s="33">
        <f t="shared" ref="G176" si="73">G165+G175</f>
        <v>24.66</v>
      </c>
      <c r="H176" s="33">
        <f t="shared" ref="H176" si="74">H165+H175</f>
        <v>26.439999999999998</v>
      </c>
      <c r="I176" s="33">
        <f t="shared" ref="I176" si="75">I165+I175</f>
        <v>111.55000000000001</v>
      </c>
      <c r="J176" s="33">
        <f t="shared" ref="J176:L176" si="76">J165+J175</f>
        <v>690.33</v>
      </c>
      <c r="K176" s="33"/>
      <c r="L176" s="33">
        <f t="shared" si="76"/>
        <v>98.539999999999992</v>
      </c>
    </row>
    <row r="177" spans="1:12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7" t="s">
        <v>61</v>
      </c>
      <c r="F177" s="52">
        <v>100</v>
      </c>
      <c r="G177" s="52">
        <v>13</v>
      </c>
      <c r="H177" s="52">
        <v>13.3</v>
      </c>
      <c r="I177" s="55">
        <v>15.5</v>
      </c>
      <c r="J177" s="52">
        <v>234.8</v>
      </c>
      <c r="K177" s="58">
        <v>278</v>
      </c>
      <c r="L177" s="40">
        <v>40.28</v>
      </c>
    </row>
    <row r="178" spans="1:12" ht="15" x14ac:dyDescent="0.25">
      <c r="A178" s="24"/>
      <c r="B178" s="16"/>
      <c r="C178" s="11"/>
      <c r="D178" s="6"/>
      <c r="E178" s="50"/>
      <c r="F178" s="50"/>
      <c r="G178" s="50"/>
      <c r="H178" s="50"/>
      <c r="I178" s="50"/>
      <c r="J178" s="50"/>
      <c r="K178" s="50"/>
      <c r="L178" s="43"/>
    </row>
    <row r="179" spans="1:12" ht="15" x14ac:dyDescent="0.25">
      <c r="A179" s="24"/>
      <c r="B179" s="16"/>
      <c r="C179" s="11"/>
      <c r="D179" s="7" t="s">
        <v>22</v>
      </c>
      <c r="E179" s="49" t="s">
        <v>51</v>
      </c>
      <c r="F179" s="54">
        <v>200</v>
      </c>
      <c r="G179" s="54">
        <v>4.08</v>
      </c>
      <c r="H179" s="54">
        <v>3.54</v>
      </c>
      <c r="I179" s="57">
        <v>17.579999999999998</v>
      </c>
      <c r="J179" s="54">
        <v>118.6</v>
      </c>
      <c r="K179" s="6">
        <v>382</v>
      </c>
      <c r="L179" s="43">
        <v>11.44</v>
      </c>
    </row>
    <row r="180" spans="1:12" ht="15" x14ac:dyDescent="0.25">
      <c r="A180" s="24"/>
      <c r="B180" s="16"/>
      <c r="C180" s="11"/>
      <c r="D180" s="7" t="s">
        <v>23</v>
      </c>
      <c r="E180" s="49" t="s">
        <v>38</v>
      </c>
      <c r="F180" s="54">
        <v>40</v>
      </c>
      <c r="G180" s="54">
        <v>2.4700000000000002</v>
      </c>
      <c r="H180" s="54">
        <v>0.87</v>
      </c>
      <c r="I180" s="57">
        <v>16.75</v>
      </c>
      <c r="J180" s="54">
        <v>85.77</v>
      </c>
      <c r="K180" s="6"/>
      <c r="L180" s="43">
        <v>2.2400000000000002</v>
      </c>
    </row>
    <row r="181" spans="1:12" ht="15" x14ac:dyDescent="0.25">
      <c r="A181" s="24"/>
      <c r="B181" s="16"/>
      <c r="C181" s="11"/>
      <c r="D181" s="7" t="s">
        <v>24</v>
      </c>
      <c r="E181" s="50"/>
      <c r="F181" s="50"/>
      <c r="G181" s="50"/>
      <c r="H181" s="50"/>
      <c r="I181" s="50"/>
      <c r="J181" s="50"/>
      <c r="K181" s="50"/>
      <c r="L181" s="43"/>
    </row>
    <row r="182" spans="1:12" ht="15.75" thickBot="1" x14ac:dyDescent="0.3">
      <c r="A182" s="24"/>
      <c r="B182" s="16"/>
      <c r="C182" s="11"/>
      <c r="D182" s="6"/>
      <c r="E182" s="48" t="s">
        <v>60</v>
      </c>
      <c r="F182" s="53">
        <v>10</v>
      </c>
      <c r="G182" s="53">
        <v>0.08</v>
      </c>
      <c r="H182" s="53">
        <v>7.25</v>
      </c>
      <c r="I182" s="56">
        <v>0.13</v>
      </c>
      <c r="J182" s="53">
        <v>66</v>
      </c>
      <c r="K182" s="59">
        <v>14</v>
      </c>
      <c r="L182" s="43">
        <v>5.96</v>
      </c>
    </row>
    <row r="183" spans="1:12" ht="15.75" thickBot="1" x14ac:dyDescent="0.3">
      <c r="A183" s="24"/>
      <c r="B183" s="16"/>
      <c r="C183" s="11"/>
      <c r="D183" s="51" t="s">
        <v>21</v>
      </c>
      <c r="E183" s="48" t="s">
        <v>49</v>
      </c>
      <c r="F183" s="53">
        <v>200</v>
      </c>
      <c r="G183" s="53">
        <v>4.1100000000000003</v>
      </c>
      <c r="H183" s="53">
        <v>9.32</v>
      </c>
      <c r="I183" s="56">
        <v>27.79</v>
      </c>
      <c r="J183" s="53">
        <v>222.62</v>
      </c>
      <c r="K183" s="59">
        <v>125</v>
      </c>
      <c r="L183" s="43">
        <v>17.62</v>
      </c>
    </row>
    <row r="184" spans="1:12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550</v>
      </c>
      <c r="G184" s="20">
        <f>SUM(G177:G183)</f>
        <v>23.739999999999995</v>
      </c>
      <c r="H184" s="20">
        <f>SUM(H177:H183)</f>
        <v>34.28</v>
      </c>
      <c r="I184" s="20">
        <f>SUM(I177:I183)</f>
        <v>77.75</v>
      </c>
      <c r="J184" s="20">
        <f>SUM(J177:J183)</f>
        <v>727.79</v>
      </c>
      <c r="K184" s="26"/>
      <c r="L184" s="20">
        <f t="shared" ref="L184" si="77">SUM(L177:L183)</f>
        <v>77.540000000000006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4"/>
      <c r="B186" s="16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4"/>
      <c r="B187" s="16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4"/>
      <c r="B188" s="16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4"/>
      <c r="B189" s="16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4"/>
      <c r="B190" s="16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4"/>
      <c r="B191" s="16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4"/>
      <c r="B192" s="16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6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8">SUM(G185:G193)</f>
        <v>0</v>
      </c>
      <c r="H194" s="20">
        <f t="shared" si="78"/>
        <v>0</v>
      </c>
      <c r="I194" s="20">
        <f t="shared" si="78"/>
        <v>0</v>
      </c>
      <c r="J194" s="20">
        <f t="shared" si="78"/>
        <v>0</v>
      </c>
      <c r="K194" s="26"/>
      <c r="L194" s="20">
        <f t="shared" ref="L194" si="79">SUM(L185:L193)</f>
        <v>0</v>
      </c>
    </row>
    <row r="195" spans="1:12" ht="15.75" thickBot="1" x14ac:dyDescent="0.25">
      <c r="A195" s="30">
        <f>A177</f>
        <v>2</v>
      </c>
      <c r="B195" s="31">
        <f>B177</f>
        <v>5</v>
      </c>
      <c r="C195" s="65" t="s">
        <v>4</v>
      </c>
      <c r="D195" s="66"/>
      <c r="E195" s="32"/>
      <c r="F195" s="33">
        <f>F184+F194</f>
        <v>550</v>
      </c>
      <c r="G195" s="33">
        <f t="shared" ref="G195" si="80">G184+G194</f>
        <v>23.739999999999995</v>
      </c>
      <c r="H195" s="33">
        <f t="shared" ref="H195" si="81">H184+H194</f>
        <v>34.28</v>
      </c>
      <c r="I195" s="33">
        <f t="shared" ref="I195" si="82">I184+I194</f>
        <v>77.75</v>
      </c>
      <c r="J195" s="33">
        <f t="shared" ref="J195:L195" si="83">J184+J194</f>
        <v>727.79</v>
      </c>
      <c r="K195" s="33"/>
      <c r="L195" s="33">
        <f t="shared" si="83"/>
        <v>77.540000000000006</v>
      </c>
    </row>
    <row r="196" spans="1:12" ht="13.5" thickBot="1" x14ac:dyDescent="0.25">
      <c r="A196" s="28"/>
      <c r="B196" s="29"/>
      <c r="C196" s="67" t="s">
        <v>5</v>
      </c>
      <c r="D196" s="67"/>
      <c r="E196" s="67"/>
      <c r="F196" s="35">
        <f>(F24+F43+F62+F81+F100+F119+F138+F157+F176+F195)/(IF(F24=0,0,1)+IF(F43=0,0,1)+IF(F62=0,0,1)+IF(F81=0,0,1)+IF(F100=0,0,1)+IF(F119=0,0,1)+IF(F138=0,0,1)+IF(F157=0,0,1)+IF(F176=0,0,1)+IF(F195=0,0,1))</f>
        <v>606</v>
      </c>
      <c r="G196" s="35">
        <f t="shared" ref="G196:J196" si="84">(G24+G43+G62+G81+G100+G119+G138+G157+G176+G195)/(IF(G24=0,0,1)+IF(G43=0,0,1)+IF(G62=0,0,1)+IF(G81=0,0,1)+IF(G100=0,0,1)+IF(G119=0,0,1)+IF(G138=0,0,1)+IF(G157=0,0,1)+IF(G176=0,0,1)+IF(G195=0,0,1))</f>
        <v>20.914299999999997</v>
      </c>
      <c r="H196" s="35">
        <f t="shared" si="84"/>
        <v>30.515999999999998</v>
      </c>
      <c r="I196" s="35">
        <f t="shared" si="84"/>
        <v>76.096000000000004</v>
      </c>
      <c r="J196" s="35">
        <f t="shared" si="84"/>
        <v>647.99799999999993</v>
      </c>
      <c r="K196" s="35"/>
      <c r="L196" s="35">
        <f t="shared" ref="L196" si="85">(L24+L43+L62+L81+L100+L119+L138+L157+L176+L195)/(IF(L24=0,0,1)+IF(L43=0,0,1)+IF(L62=0,0,1)+IF(L81=0,0,1)+IF(L100=0,0,1)+IF(L119=0,0,1)+IF(L138=0,0,1)+IF(L157=0,0,1)+IF(L176=0,0,1)+IF(L195=0,0,1))</f>
        <v>70.582999999999998</v>
      </c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2023-04-14T13:53:07Z</dcterms:modified>
</cp:coreProperties>
</file>